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Budget Report" sheetId="1" r:id="rId1"/>
    <sheet name="Pie Chart" sheetId="2" r:id="rId2"/>
  </sheets>
  <calcPr calcId="152511" iterate="1" iterateCount="1" iterateDelta="0"/>
</workbook>
</file>

<file path=xl/calcChain.xml><?xml version="1.0" encoding="utf-8"?>
<calcChain xmlns="http://schemas.openxmlformats.org/spreadsheetml/2006/main">
  <c r="D24" i="1" l="1"/>
  <c r="D23" i="1" l="1"/>
  <c r="B23" i="1"/>
  <c r="B24" i="1" s="1"/>
  <c r="D12" i="1"/>
  <c r="B12" i="1"/>
  <c r="B14" i="2"/>
  <c r="C9" i="1" l="1"/>
  <c r="E15" i="1"/>
  <c r="E17" i="1"/>
  <c r="E19" i="1"/>
  <c r="E16" i="1"/>
  <c r="E18" i="1"/>
  <c r="E20" i="1"/>
  <c r="E21" i="1"/>
  <c r="C20" i="1"/>
  <c r="C17" i="1"/>
  <c r="C18" i="1"/>
  <c r="C16" i="1"/>
  <c r="C21" i="1"/>
  <c r="C15" i="1"/>
  <c r="E9" i="1"/>
  <c r="E8" i="1"/>
  <c r="C7" i="1"/>
</calcChain>
</file>

<file path=xl/sharedStrings.xml><?xml version="1.0" encoding="utf-8"?>
<sst xmlns="http://schemas.openxmlformats.org/spreadsheetml/2006/main" count="39" uniqueCount="30">
  <si>
    <t>Budget Area</t>
  </si>
  <si>
    <t>%</t>
  </si>
  <si>
    <t>Comments</t>
  </si>
  <si>
    <t>Income</t>
  </si>
  <si>
    <t>HCC School Budget Share: Revenue Income</t>
  </si>
  <si>
    <t>Trips &amp; Visits Income</t>
  </si>
  <si>
    <t xml:space="preserve">Revenue Balance B/F </t>
  </si>
  <si>
    <t>Total Income</t>
  </si>
  <si>
    <t>Expenditure</t>
  </si>
  <si>
    <t>Staffing &amp; Related Costs</t>
  </si>
  <si>
    <t>Administration &amp; Professional Costs</t>
  </si>
  <si>
    <t>Catering Costs</t>
  </si>
  <si>
    <t>Learning Resources</t>
  </si>
  <si>
    <t>Trips &amp; Visits Expenditure</t>
  </si>
  <si>
    <t>ICT Learning Resources</t>
  </si>
  <si>
    <t>Premises Costs, incl. Maintenance, Energy etc.</t>
  </si>
  <si>
    <t>Total Expenditure</t>
  </si>
  <si>
    <t>Revenue Balance C/F</t>
  </si>
  <si>
    <t>Local Income, including donations &amp; insurance inc.</t>
  </si>
  <si>
    <t>The cost of trips was largely covered by parental contributions.</t>
  </si>
  <si>
    <t>St. Thomas of Canterbury Catholic Primary School - Budget Analysis Report 2019/20</t>
  </si>
  <si>
    <t>Budget 2019/20</t>
  </si>
  <si>
    <t>Actual 2019/20</t>
  </si>
  <si>
    <t>St Thomas of Canterbury Catholic Primary School: Pie Chart showing expenditure breakdown 2019/20</t>
  </si>
  <si>
    <t>Funding was largely in line with expectations.</t>
  </si>
  <si>
    <t>Local income includes Nursery income, insurance claims, donations and bank interest.</t>
  </si>
  <si>
    <t>Savings as a result of universal free school meals uptake and paid meals charging.</t>
  </si>
  <si>
    <t>Additional costs relate to staff changes, maternity and extra hours worked.</t>
  </si>
  <si>
    <t>Additional resources purchased as a result of donations.</t>
  </si>
  <si>
    <t>The Approved Budget forecast an end of year balance £23,793.   The actual balance was £22,022, of which £358 was Sports Grant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</si>
</sst>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omic Sans MS"/>
      <family val="4"/>
    </font>
    <font>
      <sz val="16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8"/>
      <name val="Calibri"/>
      <family val="2"/>
    </font>
    <font>
      <sz val="9"/>
      <color indexed="8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center"/>
    </xf>
    <xf numFmtId="9" fontId="0" fillId="0" borderId="0" xfId="0" applyNumberFormat="1"/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'Pie Chart'!$A$5:$A$12</c:f>
              <c:strCache>
                <c:ptCount val="7"/>
                <c:pt idx="0">
                  <c:v>Staffing &amp; Related Costs</c:v>
                </c:pt>
                <c:pt idx="1">
                  <c:v>Administration &amp; Professional Costs</c:v>
                </c:pt>
                <c:pt idx="2">
                  <c:v>Catering Costs</c:v>
                </c:pt>
                <c:pt idx="3">
                  <c:v>Learning Resources</c:v>
                </c:pt>
                <c:pt idx="4">
                  <c:v>Trips &amp; Visits Expenditure</c:v>
                </c:pt>
                <c:pt idx="5">
                  <c:v>ICT Learning Resources</c:v>
                </c:pt>
                <c:pt idx="6">
                  <c:v>Premises Costs, incl. Maintenance, Energy etc.</c:v>
                </c:pt>
              </c:strCache>
            </c:strRef>
          </c:cat>
          <c:val>
            <c:numRef>
              <c:f>'Pie Chart'!$B$5:$B$12</c:f>
              <c:numCache>
                <c:formatCode>#,##0</c:formatCode>
                <c:ptCount val="8"/>
                <c:pt idx="0">
                  <c:v>565072</c:v>
                </c:pt>
                <c:pt idx="1">
                  <c:v>21733</c:v>
                </c:pt>
                <c:pt idx="2">
                  <c:v>21195</c:v>
                </c:pt>
                <c:pt idx="3">
                  <c:v>26807</c:v>
                </c:pt>
                <c:pt idx="4">
                  <c:v>7291</c:v>
                </c:pt>
                <c:pt idx="5">
                  <c:v>16309</c:v>
                </c:pt>
                <c:pt idx="6">
                  <c:v>30264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3290244969378828"/>
          <c:y val="6.0835671403143561E-2"/>
          <c:w val="0.33654199475065616"/>
          <c:h val="0.8783283555072857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4</xdr:row>
      <xdr:rowOff>0</xdr:rowOff>
    </xdr:from>
    <xdr:to>
      <xdr:col>10</xdr:col>
      <xdr:colOff>28575</xdr:colOff>
      <xdr:row>18</xdr:row>
      <xdr:rowOff>38100</xdr:rowOff>
    </xdr:to>
    <xdr:graphicFrame macro="">
      <xdr:nvGraphicFramePr>
        <xdr:cNvPr id="2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G21" sqref="G21"/>
    </sheetView>
  </sheetViews>
  <sheetFormatPr defaultRowHeight="15" x14ac:dyDescent="0.25"/>
  <cols>
    <col min="1" max="1" width="28.85546875" customWidth="1"/>
    <col min="2" max="2" width="15.42578125" customWidth="1"/>
    <col min="3" max="3" width="8.42578125" customWidth="1"/>
    <col min="4" max="4" width="16" customWidth="1"/>
    <col min="5" max="5" width="7.140625" customWidth="1"/>
    <col min="6" max="6" width="59.7109375" customWidth="1"/>
  </cols>
  <sheetData>
    <row r="1" spans="1:8" ht="33.75" customHeight="1" x14ac:dyDescent="0.4">
      <c r="A1" s="25" t="s">
        <v>20</v>
      </c>
      <c r="B1" s="26"/>
      <c r="C1" s="26"/>
      <c r="D1" s="26"/>
      <c r="E1" s="26"/>
      <c r="F1" s="26"/>
      <c r="G1" s="1"/>
      <c r="H1" s="1"/>
    </row>
    <row r="2" spans="1:8" ht="3.75" customHeight="1" x14ac:dyDescent="0.25"/>
    <row r="3" spans="1:8" ht="39" x14ac:dyDescent="0.25">
      <c r="A3" s="4" t="s">
        <v>0</v>
      </c>
      <c r="B3" s="6" t="s">
        <v>21</v>
      </c>
      <c r="C3" s="5" t="s">
        <v>1</v>
      </c>
      <c r="D3" s="6" t="s">
        <v>22</v>
      </c>
      <c r="E3" s="5" t="s">
        <v>1</v>
      </c>
      <c r="F3" s="5" t="s">
        <v>2</v>
      </c>
    </row>
    <row r="4" spans="1:8" ht="19.5" x14ac:dyDescent="0.3">
      <c r="A4" s="8" t="s">
        <v>6</v>
      </c>
      <c r="B4" s="9">
        <v>50541</v>
      </c>
      <c r="C4" s="5"/>
      <c r="D4" s="9">
        <v>50541</v>
      </c>
      <c r="E4" s="5"/>
      <c r="F4" s="27"/>
    </row>
    <row r="5" spans="1:8" ht="19.5" x14ac:dyDescent="0.3">
      <c r="A5" s="8"/>
      <c r="B5" s="9"/>
      <c r="C5" s="5"/>
      <c r="D5" s="9"/>
      <c r="E5" s="5"/>
      <c r="F5" s="28"/>
    </row>
    <row r="6" spans="1:8" ht="19.5" x14ac:dyDescent="0.25">
      <c r="A6" s="4" t="s">
        <v>3</v>
      </c>
      <c r="B6" s="10"/>
      <c r="C6" s="5"/>
      <c r="D6" s="9"/>
      <c r="E6" s="5"/>
      <c r="F6" s="28"/>
    </row>
    <row r="7" spans="1:8" ht="33" x14ac:dyDescent="0.3">
      <c r="A7" s="7" t="s">
        <v>4</v>
      </c>
      <c r="B7" s="11">
        <v>630009</v>
      </c>
      <c r="C7" s="13">
        <f>B7/B12</f>
        <v>0.99605063659374515</v>
      </c>
      <c r="D7" s="11">
        <v>629434</v>
      </c>
      <c r="E7" s="13">
        <v>0.97</v>
      </c>
      <c r="F7" s="21" t="s">
        <v>24</v>
      </c>
    </row>
    <row r="8" spans="1:8" ht="18" customHeight="1" x14ac:dyDescent="0.3">
      <c r="A8" s="8" t="s">
        <v>5</v>
      </c>
      <c r="B8" s="11"/>
      <c r="C8" s="13"/>
      <c r="D8" s="11">
        <v>6236</v>
      </c>
      <c r="E8" s="13">
        <f>D8/D12</f>
        <v>9.4463093348198593E-3</v>
      </c>
      <c r="F8" s="20"/>
    </row>
    <row r="9" spans="1:8" ht="42" customHeight="1" x14ac:dyDescent="0.3">
      <c r="A9" s="7" t="s">
        <v>18</v>
      </c>
      <c r="B9" s="11">
        <v>2498</v>
      </c>
      <c r="C9" s="13">
        <f>B9/B12</f>
        <v>3.9493634062547928E-3</v>
      </c>
      <c r="D9" s="11">
        <v>24482</v>
      </c>
      <c r="E9" s="13">
        <f>D9/D12</f>
        <v>3.708539851428156E-2</v>
      </c>
      <c r="F9" s="21" t="s">
        <v>25</v>
      </c>
    </row>
    <row r="10" spans="1:8" ht="16.5" x14ac:dyDescent="0.3">
      <c r="A10" s="8"/>
      <c r="B10" s="11"/>
      <c r="C10" s="13"/>
      <c r="D10" s="11"/>
      <c r="E10" s="13"/>
      <c r="F10" s="18"/>
    </row>
    <row r="11" spans="1:8" ht="16.5" x14ac:dyDescent="0.3">
      <c r="A11" s="8"/>
      <c r="B11" s="11"/>
      <c r="C11" s="13"/>
      <c r="D11" s="11"/>
      <c r="E11" s="13"/>
      <c r="F11" s="18"/>
    </row>
    <row r="12" spans="1:8" ht="19.5" x14ac:dyDescent="0.4">
      <c r="A12" s="3" t="s">
        <v>7</v>
      </c>
      <c r="B12" s="12">
        <f>SUM(B7:B11)</f>
        <v>632507</v>
      </c>
      <c r="C12" s="15">
        <v>1</v>
      </c>
      <c r="D12" s="12">
        <f>SUM(D7:D11)</f>
        <v>660152</v>
      </c>
      <c r="E12" s="15">
        <v>1</v>
      </c>
      <c r="F12" s="18"/>
    </row>
    <row r="13" spans="1:8" ht="6" customHeight="1" x14ac:dyDescent="0.3">
      <c r="A13" s="8"/>
      <c r="B13" s="11"/>
      <c r="C13" s="13"/>
      <c r="D13" s="11"/>
      <c r="E13" s="13"/>
      <c r="F13" s="19"/>
    </row>
    <row r="14" spans="1:8" ht="19.5" x14ac:dyDescent="0.4">
      <c r="A14" s="3" t="s">
        <v>8</v>
      </c>
      <c r="B14" s="11"/>
      <c r="C14" s="13"/>
      <c r="D14" s="11"/>
      <c r="E14" s="13"/>
      <c r="F14" s="19"/>
    </row>
    <row r="15" spans="1:8" ht="30" x14ac:dyDescent="0.3">
      <c r="A15" s="8" t="s">
        <v>9</v>
      </c>
      <c r="B15" s="11">
        <v>557056</v>
      </c>
      <c r="C15" s="13">
        <f>B15/B23</f>
        <v>0.8449780433974714</v>
      </c>
      <c r="D15" s="11">
        <v>565072</v>
      </c>
      <c r="E15" s="13">
        <f>D15/D23</f>
        <v>0.82052533067313715</v>
      </c>
      <c r="F15" s="22" t="s">
        <v>27</v>
      </c>
    </row>
    <row r="16" spans="1:8" ht="33" x14ac:dyDescent="0.3">
      <c r="A16" s="7" t="s">
        <v>10</v>
      </c>
      <c r="B16" s="11">
        <v>22180</v>
      </c>
      <c r="C16" s="13">
        <f>B16/B23</f>
        <v>3.3644037587883292E-2</v>
      </c>
      <c r="D16" s="11">
        <v>21733</v>
      </c>
      <c r="E16" s="13">
        <f>D16/D23</f>
        <v>3.1557884679331641E-2</v>
      </c>
      <c r="F16" s="18"/>
    </row>
    <row r="17" spans="1:6" ht="30.75" customHeight="1" x14ac:dyDescent="0.3">
      <c r="A17" s="8" t="s">
        <v>11</v>
      </c>
      <c r="B17" s="11">
        <v>25279</v>
      </c>
      <c r="C17" s="13">
        <f>B17/B23</f>
        <v>3.8344798295045161E-2</v>
      </c>
      <c r="D17" s="11">
        <v>21195</v>
      </c>
      <c r="E17" s="13">
        <f>D17/D23</f>
        <v>3.0776669846704741E-2</v>
      </c>
      <c r="F17" s="22" t="s">
        <v>26</v>
      </c>
    </row>
    <row r="18" spans="1:6" ht="33" customHeight="1" x14ac:dyDescent="0.3">
      <c r="A18" s="8" t="s">
        <v>12</v>
      </c>
      <c r="B18" s="11">
        <v>18836</v>
      </c>
      <c r="C18" s="13">
        <f>B18/B23</f>
        <v>2.8571645266247506E-2</v>
      </c>
      <c r="D18" s="11">
        <v>26807</v>
      </c>
      <c r="E18" s="13">
        <f>D18/D23</f>
        <v>3.8925698918641845E-2</v>
      </c>
      <c r="F18" s="21" t="s">
        <v>28</v>
      </c>
    </row>
    <row r="19" spans="1:6" ht="17.25" customHeight="1" x14ac:dyDescent="0.3">
      <c r="A19" s="8" t="s">
        <v>13</v>
      </c>
      <c r="B19" s="11">
        <v>750</v>
      </c>
      <c r="C19" s="13"/>
      <c r="D19" s="11">
        <v>7291</v>
      </c>
      <c r="E19" s="13">
        <f>D19/D23</f>
        <v>1.0587058261492062E-2</v>
      </c>
      <c r="F19" s="22" t="s">
        <v>19</v>
      </c>
    </row>
    <row r="20" spans="1:6" ht="16.5" x14ac:dyDescent="0.3">
      <c r="A20" s="8" t="s">
        <v>14</v>
      </c>
      <c r="B20" s="11">
        <v>8402</v>
      </c>
      <c r="C20" s="13">
        <f>B20/B23</f>
        <v>1.2744689080856421E-2</v>
      </c>
      <c r="D20" s="11">
        <v>16309</v>
      </c>
      <c r="E20" s="13">
        <f>D20/D23</f>
        <v>2.3681845177160068E-2</v>
      </c>
      <c r="F20" s="18"/>
    </row>
    <row r="21" spans="1:6" ht="33.75" customHeight="1" x14ac:dyDescent="0.3">
      <c r="A21" s="7" t="s">
        <v>15</v>
      </c>
      <c r="B21" s="11">
        <v>26752</v>
      </c>
      <c r="C21" s="13">
        <f>B21/B23</f>
        <v>4.0579138573086287E-2</v>
      </c>
      <c r="D21" s="11">
        <v>30264</v>
      </c>
      <c r="E21" s="13">
        <f>D21/D23</f>
        <v>4.3945512443532543E-2</v>
      </c>
      <c r="F21" s="20"/>
    </row>
    <row r="22" spans="1:6" ht="16.5" x14ac:dyDescent="0.3">
      <c r="A22" s="8"/>
      <c r="B22" s="11"/>
      <c r="C22" s="13"/>
      <c r="D22" s="11"/>
      <c r="E22" s="13"/>
      <c r="F22" s="18"/>
    </row>
    <row r="23" spans="1:6" ht="19.5" x14ac:dyDescent="0.4">
      <c r="A23" s="3" t="s">
        <v>16</v>
      </c>
      <c r="B23" s="12">
        <f>SUM(B15:B22)</f>
        <v>659255</v>
      </c>
      <c r="C23" s="17">
        <v>1</v>
      </c>
      <c r="D23" s="12">
        <f>SUM(D15:D22)</f>
        <v>688671</v>
      </c>
      <c r="E23" s="17">
        <v>1</v>
      </c>
      <c r="F23" s="18"/>
    </row>
    <row r="24" spans="1:6" ht="16.5" x14ac:dyDescent="0.3">
      <c r="A24" s="8" t="s">
        <v>17</v>
      </c>
      <c r="B24" s="23">
        <f>B4+B7+B9-B23+B22</f>
        <v>23793</v>
      </c>
      <c r="C24" s="14"/>
      <c r="D24" s="23">
        <f>D4+D7+D8+D9-D15-D16-D17-D18-D19-D20-D21</f>
        <v>22022</v>
      </c>
      <c r="E24" s="16"/>
      <c r="F24" s="24" t="s">
        <v>29</v>
      </c>
    </row>
    <row r="25" spans="1:6" ht="16.5" x14ac:dyDescent="0.3">
      <c r="A25" s="8"/>
      <c r="B25" s="11"/>
      <c r="C25" s="14"/>
      <c r="D25" s="11"/>
      <c r="E25" s="16"/>
      <c r="F25" s="24"/>
    </row>
    <row r="26" spans="1:6" ht="16.5" x14ac:dyDescent="0.3">
      <c r="A26" s="8"/>
    </row>
    <row r="27" spans="1:6" ht="16.5" x14ac:dyDescent="0.3">
      <c r="A27" s="8"/>
    </row>
    <row r="28" spans="1:6" ht="16.5" x14ac:dyDescent="0.3">
      <c r="A28" s="8"/>
    </row>
  </sheetData>
  <mergeCells count="3">
    <mergeCell ref="F24:F25"/>
    <mergeCell ref="A1:F1"/>
    <mergeCell ref="F4:F6"/>
  </mergeCells>
  <phoneticPr fontId="8" type="noConversion"/>
  <printOptions gridLines="1"/>
  <pageMargins left="0.51181102362204722" right="0.51181102362204722" top="0.55118110236220474" bottom="0.55118110236220474" header="0.31496062992125984" footer="0.31496062992125984"/>
  <pageSetup paperSize="9" scale="9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B12" sqref="B12"/>
    </sheetView>
  </sheetViews>
  <sheetFormatPr defaultRowHeight="15" x14ac:dyDescent="0.25"/>
  <cols>
    <col min="1" max="1" width="31" customWidth="1"/>
    <col min="2" max="2" width="11.140625" customWidth="1"/>
  </cols>
  <sheetData>
    <row r="2" spans="1:10" ht="19.5" x14ac:dyDescent="0.4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5" spans="1:10" ht="16.5" x14ac:dyDescent="0.3">
      <c r="A5" s="8" t="s">
        <v>9</v>
      </c>
      <c r="B5" s="11">
        <v>565072</v>
      </c>
    </row>
    <row r="6" spans="1:10" ht="31.5" customHeight="1" x14ac:dyDescent="0.3">
      <c r="A6" s="7" t="s">
        <v>10</v>
      </c>
      <c r="B6" s="11">
        <v>21733</v>
      </c>
    </row>
    <row r="7" spans="1:10" ht="16.5" x14ac:dyDescent="0.3">
      <c r="A7" s="8" t="s">
        <v>11</v>
      </c>
      <c r="B7" s="11">
        <v>21195</v>
      </c>
    </row>
    <row r="8" spans="1:10" ht="16.5" x14ac:dyDescent="0.3">
      <c r="A8" s="8" t="s">
        <v>12</v>
      </c>
      <c r="B8" s="11">
        <v>26807</v>
      </c>
    </row>
    <row r="9" spans="1:10" ht="16.5" x14ac:dyDescent="0.3">
      <c r="A9" s="8" t="s">
        <v>13</v>
      </c>
      <c r="B9" s="11">
        <v>7291</v>
      </c>
    </row>
    <row r="10" spans="1:10" ht="16.5" x14ac:dyDescent="0.3">
      <c r="A10" s="8" t="s">
        <v>14</v>
      </c>
      <c r="B10" s="11">
        <v>16309</v>
      </c>
    </row>
    <row r="11" spans="1:10" ht="35.25" customHeight="1" x14ac:dyDescent="0.3">
      <c r="A11" s="7" t="s">
        <v>15</v>
      </c>
      <c r="B11" s="11">
        <v>30264</v>
      </c>
    </row>
    <row r="12" spans="1:10" ht="16.5" x14ac:dyDescent="0.3">
      <c r="A12" s="8"/>
      <c r="B12" s="11"/>
    </row>
    <row r="14" spans="1:10" ht="17.25" x14ac:dyDescent="0.35">
      <c r="A14" s="8" t="s">
        <v>16</v>
      </c>
      <c r="B14" s="12">
        <f>SUM(B5:B12)</f>
        <v>688671</v>
      </c>
    </row>
  </sheetData>
  <mergeCells count="1">
    <mergeCell ref="A2:J2"/>
  </mergeCells>
  <phoneticPr fontId="8" type="noConversion"/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Report</vt:lpstr>
      <vt:lpstr>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Hill</dc:creator>
  <cp:lastModifiedBy>Sellers</cp:lastModifiedBy>
  <cp:lastPrinted>2020-04-24T09:08:00Z</cp:lastPrinted>
  <dcterms:created xsi:type="dcterms:W3CDTF">2013-06-11T19:39:42Z</dcterms:created>
  <dcterms:modified xsi:type="dcterms:W3CDTF">2020-04-24T09:08:34Z</dcterms:modified>
</cp:coreProperties>
</file>