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08cb4a3c9e6bac1/Desktop/"/>
    </mc:Choice>
  </mc:AlternateContent>
  <xr:revisionPtr revIDLastSave="0" documentId="8_{8BFF81F1-382A-41D2-A0BC-497F9658A8C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udget Report" sheetId="1" r:id="rId1"/>
    <sheet name="Pie Chart" sheetId="2" r:id="rId2"/>
  </sheets>
  <calcPr calcId="181029" iterate="1" iterateCount="1" iterateDelta="0"/>
</workbook>
</file>

<file path=xl/calcChain.xml><?xml version="1.0" encoding="utf-8"?>
<calcChain xmlns="http://schemas.openxmlformats.org/spreadsheetml/2006/main">
  <c r="D24" i="1" l="1"/>
  <c r="D23" i="1" l="1"/>
  <c r="B23" i="1"/>
  <c r="B24" i="1" s="1"/>
  <c r="D12" i="1"/>
  <c r="B12" i="1"/>
  <c r="B14" i="2"/>
  <c r="C9" i="1" l="1"/>
  <c r="E15" i="1"/>
  <c r="E17" i="1"/>
  <c r="E19" i="1"/>
  <c r="E16" i="1"/>
  <c r="E18" i="1"/>
  <c r="E20" i="1"/>
  <c r="E21" i="1"/>
  <c r="C20" i="1"/>
  <c r="C17" i="1"/>
  <c r="C18" i="1"/>
  <c r="C16" i="1"/>
  <c r="C21" i="1"/>
  <c r="C15" i="1"/>
  <c r="E9" i="1"/>
  <c r="E8" i="1"/>
  <c r="C7" i="1"/>
</calcChain>
</file>

<file path=xl/sharedStrings.xml><?xml version="1.0" encoding="utf-8"?>
<sst xmlns="http://schemas.openxmlformats.org/spreadsheetml/2006/main" count="40" uniqueCount="31">
  <si>
    <t>Budget Area</t>
  </si>
  <si>
    <t>%</t>
  </si>
  <si>
    <t>Comments</t>
  </si>
  <si>
    <t>Income</t>
  </si>
  <si>
    <t>HCC School Budget Share: Revenue Income</t>
  </si>
  <si>
    <t>Trips &amp; Visits Income</t>
  </si>
  <si>
    <t xml:space="preserve">Revenue Balance B/F </t>
  </si>
  <si>
    <t>Total Income</t>
  </si>
  <si>
    <t>Expenditure</t>
  </si>
  <si>
    <t>Staffing &amp; Related Costs</t>
  </si>
  <si>
    <t>Administration &amp; Professional Costs</t>
  </si>
  <si>
    <t>Catering Costs</t>
  </si>
  <si>
    <t>Learning Resources</t>
  </si>
  <si>
    <t>Trips &amp; Visits Expenditure</t>
  </si>
  <si>
    <t>ICT Learning Resources</t>
  </si>
  <si>
    <t>Premises Costs, incl. Maintenance, Energy etc.</t>
  </si>
  <si>
    <t>Total Expenditure</t>
  </si>
  <si>
    <t>Revenue Balance C/F</t>
  </si>
  <si>
    <t>Local Income, including donations &amp; insurance inc.</t>
  </si>
  <si>
    <t>St. Thomas of Canterbury Catholic Primary School - Budget Analysis Report 2020/21</t>
  </si>
  <si>
    <t>Budget 2020/21</t>
  </si>
  <si>
    <t>Actual 2020/21</t>
  </si>
  <si>
    <t xml:space="preserve">Additional early years pupils provided extra funding as did grants to cover the costs of the Covid pandemic. </t>
  </si>
  <si>
    <t>Local income includes Nursery income, insurance claims and donations.</t>
  </si>
  <si>
    <t>Expenditure was largely in line with budget.</t>
  </si>
  <si>
    <t>Savings as a result of universal free school meals uptake and reduced charges during lockdown.</t>
  </si>
  <si>
    <t>Additional resources purchased to support lockdown learning.</t>
  </si>
  <si>
    <t>Additional purchases to support home learning.</t>
  </si>
  <si>
    <t>Additional cleaning, PPE and sanitisation costs</t>
  </si>
  <si>
    <t>The Approved Budget forecast at year end was £9,129.   The actual balance was £23,120 of which £2,584 was the Covid Catch-up Grant.</t>
  </si>
  <si>
    <t>St Thomas of Canterbury Catholic Primary School: Pie Chart showing expenditure breakdown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</si>
</sst>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0" x14ac:knownFonts="1">
    <font>
      <sz val="11"/>
      <color theme="1"/>
      <name val="Calibri"/>
      <family val="2"/>
      <scheme val="minor"/>
    </font>
    <font>
      <sz val="12"/>
      <color indexed="8"/>
      <name val="Comic Sans MS"/>
      <family val="4"/>
    </font>
    <font>
      <sz val="16"/>
      <color indexed="8"/>
      <name val="Comic Sans MS"/>
      <family val="4"/>
    </font>
    <font>
      <b/>
      <sz val="12"/>
      <color indexed="8"/>
      <name val="Comic Sans MS"/>
      <family val="4"/>
    </font>
    <font>
      <sz val="11"/>
      <color indexed="8"/>
      <name val="Comic Sans MS"/>
      <family val="4"/>
    </font>
    <font>
      <sz val="10"/>
      <color indexed="8"/>
      <name val="Comic Sans MS"/>
      <family val="4"/>
    </font>
    <font>
      <b/>
      <sz val="10"/>
      <color indexed="8"/>
      <name val="Comic Sans MS"/>
      <family val="4"/>
    </font>
    <font>
      <b/>
      <sz val="11"/>
      <color indexed="8"/>
      <name val="Comic Sans MS"/>
      <family val="4"/>
    </font>
    <font>
      <sz val="8"/>
      <name val="Calibri"/>
      <family val="2"/>
    </font>
    <font>
      <sz val="9"/>
      <color indexed="8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9" fontId="7" fillId="0" borderId="0" xfId="0" applyNumberFormat="1" applyFont="1" applyAlignment="1">
      <alignment horizontal="center"/>
    </xf>
    <xf numFmtId="9" fontId="0" fillId="0" borderId="0" xfId="0" applyNumberFormat="1"/>
    <xf numFmtId="9" fontId="6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'Pie Chart'!$A$5:$A$12</c:f>
              <c:strCache>
                <c:ptCount val="7"/>
                <c:pt idx="0">
                  <c:v>Staffing &amp; Related Costs</c:v>
                </c:pt>
                <c:pt idx="1">
                  <c:v>Administration &amp; Professional Costs</c:v>
                </c:pt>
                <c:pt idx="2">
                  <c:v>Catering Costs</c:v>
                </c:pt>
                <c:pt idx="3">
                  <c:v>Learning Resources</c:v>
                </c:pt>
                <c:pt idx="4">
                  <c:v>Trips &amp; Visits Expenditure</c:v>
                </c:pt>
                <c:pt idx="5">
                  <c:v>ICT Learning Resources</c:v>
                </c:pt>
                <c:pt idx="6">
                  <c:v>Premises Costs, incl. Maintenance, Energy etc.</c:v>
                </c:pt>
              </c:strCache>
            </c:strRef>
          </c:cat>
          <c:val>
            <c:numRef>
              <c:f>'Pie Chart'!$B$5:$B$12</c:f>
              <c:numCache>
                <c:formatCode>#,##0</c:formatCode>
                <c:ptCount val="8"/>
                <c:pt idx="0">
                  <c:v>562935</c:v>
                </c:pt>
                <c:pt idx="1">
                  <c:v>22139</c:v>
                </c:pt>
                <c:pt idx="2">
                  <c:v>21171</c:v>
                </c:pt>
                <c:pt idx="3">
                  <c:v>13134</c:v>
                </c:pt>
                <c:pt idx="4">
                  <c:v>0</c:v>
                </c:pt>
                <c:pt idx="5">
                  <c:v>17379</c:v>
                </c:pt>
                <c:pt idx="6">
                  <c:v>38434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F-4681-9F83-DB0B59666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0.63290244969378828"/>
          <c:y val="6.0835671403143561E-2"/>
          <c:w val="0.33654199475065616"/>
          <c:h val="0.8783283555072857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4</xdr:row>
      <xdr:rowOff>0</xdr:rowOff>
    </xdr:from>
    <xdr:to>
      <xdr:col>10</xdr:col>
      <xdr:colOff>28575</xdr:colOff>
      <xdr:row>18</xdr:row>
      <xdr:rowOff>38100</xdr:rowOff>
    </xdr:to>
    <xdr:graphicFrame macro="">
      <xdr:nvGraphicFramePr>
        <xdr:cNvPr id="2049" name="Chart 3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8"/>
  <sheetViews>
    <sheetView workbookViewId="0">
      <selection activeCell="D21" sqref="D21"/>
    </sheetView>
  </sheetViews>
  <sheetFormatPr defaultRowHeight="15" x14ac:dyDescent="0.25"/>
  <cols>
    <col min="1" max="1" width="28.85546875" customWidth="1"/>
    <col min="2" max="2" width="15.42578125" customWidth="1"/>
    <col min="3" max="3" width="8.42578125" customWidth="1"/>
    <col min="4" max="4" width="16" customWidth="1"/>
    <col min="5" max="5" width="7.140625" customWidth="1"/>
    <col min="6" max="6" width="59.7109375" customWidth="1"/>
  </cols>
  <sheetData>
    <row r="1" spans="1:8" ht="33.75" customHeight="1" x14ac:dyDescent="0.4">
      <c r="A1" s="25" t="s">
        <v>19</v>
      </c>
      <c r="B1" s="26"/>
      <c r="C1" s="26"/>
      <c r="D1" s="26"/>
      <c r="E1" s="26"/>
      <c r="F1" s="26"/>
      <c r="G1" s="1"/>
      <c r="H1" s="1"/>
    </row>
    <row r="2" spans="1:8" ht="3.75" customHeight="1" x14ac:dyDescent="0.25"/>
    <row r="3" spans="1:8" ht="39" x14ac:dyDescent="0.25">
      <c r="A3" s="4" t="s">
        <v>0</v>
      </c>
      <c r="B3" s="6" t="s">
        <v>20</v>
      </c>
      <c r="C3" s="5" t="s">
        <v>1</v>
      </c>
      <c r="D3" s="6" t="s">
        <v>21</v>
      </c>
      <c r="E3" s="5" t="s">
        <v>1</v>
      </c>
      <c r="F3" s="5" t="s">
        <v>2</v>
      </c>
    </row>
    <row r="4" spans="1:8" ht="19.5" x14ac:dyDescent="0.3">
      <c r="A4" s="8" t="s">
        <v>6</v>
      </c>
      <c r="B4" s="9">
        <v>22022</v>
      </c>
      <c r="C4" s="5"/>
      <c r="D4" s="9">
        <v>22022</v>
      </c>
      <c r="E4" s="5"/>
      <c r="F4" s="27"/>
    </row>
    <row r="5" spans="1:8" ht="19.5" x14ac:dyDescent="0.3">
      <c r="A5" s="8"/>
      <c r="B5" s="9"/>
      <c r="C5" s="5"/>
      <c r="D5" s="9"/>
      <c r="E5" s="5"/>
      <c r="F5" s="28"/>
    </row>
    <row r="6" spans="1:8" ht="19.5" x14ac:dyDescent="0.25">
      <c r="A6" s="4" t="s">
        <v>3</v>
      </c>
      <c r="B6" s="10"/>
      <c r="C6" s="5"/>
      <c r="D6" s="9"/>
      <c r="E6" s="5"/>
      <c r="F6" s="28"/>
    </row>
    <row r="7" spans="1:8" ht="33" x14ac:dyDescent="0.3">
      <c r="A7" s="7" t="s">
        <v>4</v>
      </c>
      <c r="B7" s="11">
        <v>633828</v>
      </c>
      <c r="C7" s="13">
        <f>B7/B12</f>
        <v>0.98492684079014436</v>
      </c>
      <c r="D7" s="11">
        <v>662032</v>
      </c>
      <c r="E7" s="13">
        <v>0.97</v>
      </c>
      <c r="F7" s="21" t="s">
        <v>22</v>
      </c>
    </row>
    <row r="8" spans="1:8" ht="18" customHeight="1" x14ac:dyDescent="0.3">
      <c r="A8" s="8" t="s">
        <v>5</v>
      </c>
      <c r="B8" s="11"/>
      <c r="C8" s="13"/>
      <c r="D8" s="11">
        <v>0</v>
      </c>
      <c r="E8" s="13">
        <f>D8/D12</f>
        <v>0</v>
      </c>
      <c r="F8" s="20"/>
    </row>
    <row r="9" spans="1:8" ht="42" customHeight="1" x14ac:dyDescent="0.3">
      <c r="A9" s="7" t="s">
        <v>18</v>
      </c>
      <c r="B9" s="11">
        <v>9700</v>
      </c>
      <c r="C9" s="13">
        <f>B9/B12</f>
        <v>1.507315920985567E-2</v>
      </c>
      <c r="D9" s="11">
        <v>14258</v>
      </c>
      <c r="E9" s="13">
        <f>D9/D12</f>
        <v>2.1082671634949503E-2</v>
      </c>
      <c r="F9" s="21" t="s">
        <v>23</v>
      </c>
    </row>
    <row r="10" spans="1:8" ht="16.5" x14ac:dyDescent="0.3">
      <c r="A10" s="8"/>
      <c r="B10" s="11"/>
      <c r="C10" s="13"/>
      <c r="D10" s="11"/>
      <c r="E10" s="13"/>
      <c r="F10" s="18"/>
    </row>
    <row r="11" spans="1:8" ht="16.5" x14ac:dyDescent="0.3">
      <c r="A11" s="8"/>
      <c r="B11" s="11"/>
      <c r="C11" s="13"/>
      <c r="D11" s="11"/>
      <c r="E11" s="13"/>
      <c r="F11" s="18"/>
    </row>
    <row r="12" spans="1:8" ht="19.5" x14ac:dyDescent="0.4">
      <c r="A12" s="3" t="s">
        <v>7</v>
      </c>
      <c r="B12" s="12">
        <f>SUM(B7:B11)</f>
        <v>643528</v>
      </c>
      <c r="C12" s="15">
        <v>1</v>
      </c>
      <c r="D12" s="12">
        <f>SUM(D7:D11)</f>
        <v>676290</v>
      </c>
      <c r="E12" s="15">
        <v>1</v>
      </c>
      <c r="F12" s="18"/>
    </row>
    <row r="13" spans="1:8" ht="6" customHeight="1" x14ac:dyDescent="0.3">
      <c r="A13" s="8"/>
      <c r="B13" s="11"/>
      <c r="C13" s="13"/>
      <c r="D13" s="11"/>
      <c r="E13" s="13"/>
      <c r="F13" s="19"/>
    </row>
    <row r="14" spans="1:8" ht="19.5" x14ac:dyDescent="0.4">
      <c r="A14" s="3" t="s">
        <v>8</v>
      </c>
      <c r="B14" s="11"/>
      <c r="C14" s="13"/>
      <c r="D14" s="11"/>
      <c r="E14" s="13"/>
      <c r="F14" s="19"/>
    </row>
    <row r="15" spans="1:8" ht="16.5" x14ac:dyDescent="0.3">
      <c r="A15" s="8" t="s">
        <v>9</v>
      </c>
      <c r="B15" s="11">
        <v>563250</v>
      </c>
      <c r="C15" s="13">
        <f>B15/B23</f>
        <v>0.85806212781126745</v>
      </c>
      <c r="D15" s="11">
        <v>562935</v>
      </c>
      <c r="E15" s="13">
        <f>D15/D23</f>
        <v>0.83374062488892053</v>
      </c>
      <c r="F15" s="22" t="s">
        <v>24</v>
      </c>
    </row>
    <row r="16" spans="1:8" ht="33" x14ac:dyDescent="0.3">
      <c r="A16" s="7" t="s">
        <v>10</v>
      </c>
      <c r="B16" s="11">
        <v>21045</v>
      </c>
      <c r="C16" s="13">
        <f>B16/B23</f>
        <v>3.2060217451909671E-2</v>
      </c>
      <c r="D16" s="11">
        <v>22139</v>
      </c>
      <c r="E16" s="13">
        <f>D16/D23</f>
        <v>3.2789191815068897E-2</v>
      </c>
      <c r="F16" s="18"/>
    </row>
    <row r="17" spans="1:6" ht="30.75" customHeight="1" x14ac:dyDescent="0.3">
      <c r="A17" s="8" t="s">
        <v>11</v>
      </c>
      <c r="B17" s="11">
        <v>25750</v>
      </c>
      <c r="C17" s="13">
        <f>B17/B23</f>
        <v>3.9227873575037972E-2</v>
      </c>
      <c r="D17" s="11">
        <v>21171</v>
      </c>
      <c r="E17" s="13">
        <f>D17/D23</f>
        <v>3.1355525539402122E-2</v>
      </c>
      <c r="F17" s="22" t="s">
        <v>25</v>
      </c>
    </row>
    <row r="18" spans="1:6" ht="33" customHeight="1" x14ac:dyDescent="0.3">
      <c r="A18" s="8" t="s">
        <v>12</v>
      </c>
      <c r="B18" s="11">
        <v>10578</v>
      </c>
      <c r="C18" s="13">
        <f>B18/B23</f>
        <v>1.6114658123368996E-2</v>
      </c>
      <c r="D18" s="11">
        <v>13134</v>
      </c>
      <c r="E18" s="13">
        <f>D18/D23</f>
        <v>1.9452244694842354E-2</v>
      </c>
      <c r="F18" s="21" t="s">
        <v>26</v>
      </c>
    </row>
    <row r="19" spans="1:6" ht="17.25" customHeight="1" x14ac:dyDescent="0.3">
      <c r="A19" s="8" t="s">
        <v>13</v>
      </c>
      <c r="B19" s="11">
        <v>250</v>
      </c>
      <c r="C19" s="13"/>
      <c r="D19" s="11">
        <v>0</v>
      </c>
      <c r="E19" s="13">
        <f>D19/D23</f>
        <v>0</v>
      </c>
      <c r="F19" s="22"/>
    </row>
    <row r="20" spans="1:6" ht="16.5" x14ac:dyDescent="0.3">
      <c r="A20" s="8" t="s">
        <v>14</v>
      </c>
      <c r="B20" s="11">
        <v>8824</v>
      </c>
      <c r="C20" s="13">
        <f>B20/B23</f>
        <v>1.3442592482568351E-2</v>
      </c>
      <c r="D20" s="11">
        <v>17379</v>
      </c>
      <c r="E20" s="13">
        <f>D20/D23</f>
        <v>2.5739345252905839E-2</v>
      </c>
      <c r="F20" s="22" t="s">
        <v>27</v>
      </c>
    </row>
    <row r="21" spans="1:6" ht="33.75" customHeight="1" x14ac:dyDescent="0.3">
      <c r="A21" s="7" t="s">
        <v>15</v>
      </c>
      <c r="B21" s="11">
        <v>26724</v>
      </c>
      <c r="C21" s="13">
        <f>B21/B23</f>
        <v>4.0711677414342319E-2</v>
      </c>
      <c r="D21" s="11">
        <v>38434</v>
      </c>
      <c r="E21" s="13">
        <f>D21/D23</f>
        <v>5.6923067808860292E-2</v>
      </c>
      <c r="F21" s="21" t="s">
        <v>28</v>
      </c>
    </row>
    <row r="22" spans="1:6" ht="16.5" x14ac:dyDescent="0.3">
      <c r="A22" s="8"/>
      <c r="B22" s="11"/>
      <c r="C22" s="13"/>
      <c r="D22" s="11"/>
      <c r="E22" s="13"/>
      <c r="F22" s="18"/>
    </row>
    <row r="23" spans="1:6" ht="19.5" x14ac:dyDescent="0.4">
      <c r="A23" s="3" t="s">
        <v>16</v>
      </c>
      <c r="B23" s="12">
        <f>SUM(B15:B22)</f>
        <v>656421</v>
      </c>
      <c r="C23" s="17">
        <v>1</v>
      </c>
      <c r="D23" s="12">
        <f>SUM(D15:D22)</f>
        <v>675192</v>
      </c>
      <c r="E23" s="17">
        <v>1</v>
      </c>
      <c r="F23" s="18"/>
    </row>
    <row r="24" spans="1:6" ht="16.5" x14ac:dyDescent="0.3">
      <c r="A24" s="8" t="s">
        <v>17</v>
      </c>
      <c r="B24" s="23">
        <f>B4+B7+B9-B23+B22</f>
        <v>9129</v>
      </c>
      <c r="C24" s="14"/>
      <c r="D24" s="23">
        <f>D4+D7+D8+D9-D15-D16-D17-D18-D19-D20-D21</f>
        <v>23120</v>
      </c>
      <c r="E24" s="16"/>
      <c r="F24" s="24" t="s">
        <v>29</v>
      </c>
    </row>
    <row r="25" spans="1:6" ht="16.5" x14ac:dyDescent="0.3">
      <c r="A25" s="8"/>
      <c r="B25" s="11"/>
      <c r="C25" s="14"/>
      <c r="D25" s="11"/>
      <c r="E25" s="16"/>
      <c r="F25" s="24"/>
    </row>
    <row r="26" spans="1:6" ht="16.5" x14ac:dyDescent="0.3">
      <c r="A26" s="8"/>
    </row>
    <row r="27" spans="1:6" ht="16.5" x14ac:dyDescent="0.3">
      <c r="A27" s="8"/>
    </row>
    <row r="28" spans="1:6" ht="16.5" x14ac:dyDescent="0.3">
      <c r="A28" s="8"/>
    </row>
  </sheetData>
  <mergeCells count="3">
    <mergeCell ref="F24:F25"/>
    <mergeCell ref="A1:F1"/>
    <mergeCell ref="F4:F6"/>
  </mergeCells>
  <phoneticPr fontId="8" type="noConversion"/>
  <printOptions gridLines="1"/>
  <pageMargins left="0.51181102362204722" right="0.51181102362204722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4"/>
  <sheetViews>
    <sheetView tabSelected="1" workbookViewId="0">
      <selection activeCell="A3" sqref="A3"/>
    </sheetView>
  </sheetViews>
  <sheetFormatPr defaultRowHeight="15" x14ac:dyDescent="0.25"/>
  <cols>
    <col min="1" max="1" width="31" customWidth="1"/>
    <col min="2" max="2" width="11.140625" customWidth="1"/>
  </cols>
  <sheetData>
    <row r="2" spans="1:10" ht="19.5" x14ac:dyDescent="0.4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5" spans="1:10" ht="16.5" x14ac:dyDescent="0.3">
      <c r="A5" s="8" t="s">
        <v>9</v>
      </c>
      <c r="B5" s="11">
        <v>562935</v>
      </c>
    </row>
    <row r="6" spans="1:10" ht="31.5" customHeight="1" x14ac:dyDescent="0.3">
      <c r="A6" s="7" t="s">
        <v>10</v>
      </c>
      <c r="B6" s="11">
        <v>22139</v>
      </c>
    </row>
    <row r="7" spans="1:10" ht="16.5" x14ac:dyDescent="0.3">
      <c r="A7" s="8" t="s">
        <v>11</v>
      </c>
      <c r="B7" s="11">
        <v>21171</v>
      </c>
    </row>
    <row r="8" spans="1:10" ht="16.5" x14ac:dyDescent="0.3">
      <c r="A8" s="8" t="s">
        <v>12</v>
      </c>
      <c r="B8" s="11">
        <v>13134</v>
      </c>
    </row>
    <row r="9" spans="1:10" ht="16.5" x14ac:dyDescent="0.3">
      <c r="A9" s="8" t="s">
        <v>13</v>
      </c>
      <c r="B9" s="11">
        <v>0</v>
      </c>
    </row>
    <row r="10" spans="1:10" ht="16.5" x14ac:dyDescent="0.3">
      <c r="A10" s="8" t="s">
        <v>14</v>
      </c>
      <c r="B10" s="11">
        <v>17379</v>
      </c>
    </row>
    <row r="11" spans="1:10" ht="35.25" customHeight="1" x14ac:dyDescent="0.3">
      <c r="A11" s="7" t="s">
        <v>15</v>
      </c>
      <c r="B11" s="11">
        <v>38434</v>
      </c>
    </row>
    <row r="12" spans="1:10" ht="16.5" x14ac:dyDescent="0.3">
      <c r="A12" s="8"/>
      <c r="B12" s="11"/>
    </row>
    <row r="14" spans="1:10" ht="17.25" x14ac:dyDescent="0.35">
      <c r="A14" s="8" t="s">
        <v>16</v>
      </c>
      <c r="B14" s="12">
        <f>SUM(B5:B12)</f>
        <v>675192</v>
      </c>
    </row>
  </sheetData>
  <mergeCells count="1">
    <mergeCell ref="A2:J2"/>
  </mergeCells>
  <phoneticPr fontId="8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Report</vt:lpstr>
      <vt:lpstr>Pie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Hill</dc:creator>
  <cp:lastModifiedBy>Wendy Sellers</cp:lastModifiedBy>
  <cp:lastPrinted>2021-04-24T22:24:27Z</cp:lastPrinted>
  <dcterms:created xsi:type="dcterms:W3CDTF">2013-06-11T19:39:42Z</dcterms:created>
  <dcterms:modified xsi:type="dcterms:W3CDTF">2021-07-05T11:05:33Z</dcterms:modified>
</cp:coreProperties>
</file>